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I66" i="1"/>
  <c r="I67"/>
  <c r="I68"/>
  <c r="I65"/>
  <c r="H38"/>
  <c r="F38" s="1"/>
  <c r="I38"/>
  <c r="G38" s="1"/>
  <c r="I69" l="1"/>
  <c r="I71"/>
  <c r="I72" s="1"/>
  <c r="I61"/>
  <c r="I62"/>
  <c r="I39"/>
  <c r="I40"/>
  <c r="G40" s="1"/>
  <c r="H39"/>
  <c r="F39" s="1"/>
  <c r="H40"/>
  <c r="F40" s="1"/>
  <c r="G39"/>
  <c r="G41"/>
  <c r="G42"/>
  <c r="F41"/>
  <c r="F42"/>
  <c r="I60"/>
  <c r="I63" l="1"/>
</calcChain>
</file>

<file path=xl/sharedStrings.xml><?xml version="1.0" encoding="utf-8"?>
<sst xmlns="http://schemas.openxmlformats.org/spreadsheetml/2006/main" count="173" uniqueCount="121">
  <si>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</si>
  <si>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</si>
  <si>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</si>
  <si>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</si>
  <si>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</si>
  <si>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</si>
  <si>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</si>
  <si>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</si>
  <si>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</si>
  <si>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</si>
  <si>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</si>
  <si>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</si>
  <si>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</si>
  <si>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</si>
  <si>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</si>
  <si>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</si>
  <si>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</si>
  <si>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</si>
  <si>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</si>
  <si>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</si>
  <si>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</si>
  <si>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</si>
  <si>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</si>
  <si>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</si>
  <si>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</si>
  <si>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</si>
  <si>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</si>
  <si>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</si>
  <si>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</si>
  <si>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</si>
  <si>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</si>
  <si>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</si>
  <si>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</si>
  <si>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</si>
  <si>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</si>
  <si>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</si>
  <si>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</si>
  <si>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</si>
  <si>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</si>
  <si>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</si>
  <si>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</si>
  <si>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</si>
  <si>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</si>
  <si>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</si>
  <si>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</si>
  <si>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</si>
  <si>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</si>
  <si>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</si>
  <si>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</si>
  <si>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</si>
  <si>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</si>
  <si>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</si>
  <si>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</si>
  <si>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</si>
  <si>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</si>
  <si>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</si>
  <si>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</si>
  <si>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</si>
  <si>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</si>
  <si>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</si>
  <si>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</si>
  <si>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</si>
  <si>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</si>
  <si>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</si>
  <si>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</si>
  <si>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</si>
  <si>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</si>
  <si>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</si>
  <si>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</si>
  <si>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</si>
  <si>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</si>
  <si>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</si>
  <si>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</si>
  <si>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</si>
  <si>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</si>
  <si>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</si>
  <si>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</si>
  <si>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</si>
  <si>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</si>
  <si>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</si>
  <si>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</si>
  <si>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</si>
  <si>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*մերժված հայտերի մասին</t>
  </si>
  <si>
    <t>Նախահաշվային գինը մեկ միավորի համար</t>
  </si>
  <si>
    <t>&lt;&lt;Գնումների մասին&gt;&gt; ՀՀ օրենքի 17-րդ հոդվածի 4-րդ կետ</t>
  </si>
  <si>
    <t>.-</t>
  </si>
  <si>
    <t>ՇՀ ԸՆԹԱՑԱԿԱՐԳԻ ԾԱԾԿԱԳԻՐԸ՝ ՀՀ ԿԱ Ո-ՇՀԱՊՁԲ - 11/1</t>
  </si>
  <si>
    <t>Պատվիրատուն` ՀՀ ԿԱ ոստիկանությունը, որը գտնվում է Նալբանդյան 130 հասցեում, ստորև ներկայացնում է ՀՀ ԿԱ Ո-ՇՀԱՊՁԲ – 11/1 ծածկագրով հայտարարված ՇՀ ընթացակարգի արդյունքում կնքված պայմանագրի /երի/ մասին տեղեկատվությունը։</t>
  </si>
  <si>
    <t xml:space="preserve">Բենզին &lt;&lt;Ռեգուլյար&gt;&gt;   կտրոնային </t>
  </si>
  <si>
    <t>Բենզին &lt;&lt;Ռեգուլյար&gt;&gt;    բաքով</t>
  </si>
  <si>
    <t>Դիզելային վառելիք  կտրոնային</t>
  </si>
  <si>
    <t>լիտր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</si>
  <si>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</si>
  <si>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Օ6</t>
  </si>
  <si>
    <t>Չափաբաժին 2</t>
  </si>
  <si>
    <t>Չափաբաժին 3</t>
  </si>
  <si>
    <t>&lt;&lt;Ֆլեշ&gt;&gt; ՍՊԸ</t>
  </si>
  <si>
    <t>Ծրագիր` 03.01.01.06</t>
  </si>
  <si>
    <t>/15100166690902/</t>
  </si>
  <si>
    <t>/01808789/</t>
  </si>
  <si>
    <t>flash@flashltd.am</t>
  </si>
  <si>
    <t>ք. Երևան, Եզնիկ Կողբացի 30, հեռ. 
/010/534233</t>
  </si>
  <si>
    <t xml:space="preserve">Բենզին &lt;&lt;Պրեմիում&gt;&gt;   կտրոնային </t>
  </si>
  <si>
    <t>Դիզելային վառելիք  բաքով</t>
  </si>
  <si>
    <t>Արտաքին տեսքը` մաքուր և պարզ, օկտանային թիվը որոշված հետազոտական մեթոդով՝ ոչ պակաս 95, շարժիչային մեթոդով՝ ոչ պակաս 85, բենզինի հագեցած գոլորշիների ճնշումը` 45-100 կՊա, կապարի պարունակությունը 5 մգ/դմ3-ից ոչ ավելի, բենզոլի ծավալային մասը 1% -ից ոչ ավելի, խտությունը` 15 C ջերմաստիճանում՝ 720-775 կգ/մ3, ծծմբի պարունակությունը 10 մգ/կգ-ից ոչ ավելի, թթվածնի զանգվածային մասը 2,7%-ից ոչ ավելի, օքսիդիչների ծավալային մասը, ոչ ավելի` մեթանոլ-3%, էթանոլ-5%, իզոպրոպիլ սպիրտ-10%, իզոբուտիլ սպիրտ-10%, եռաբութիլ սպիրտ-7%, եթերներ (C5 և ավելի)-15%, այլ օքսիդիչներ-10%, անվտանգությունը` ըստ ՀՀ կառավարության 2004թ. նոյեմբերի 11-ի N 1592-Ն որոշմամբ հաստատված «Ներքին այրման շարժիչային վառելիքների տեխնիկական կանոնակարգի»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</si>
  <si>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 C ջերմաստիճանում՝ 720-ից մինչև 775 կգ/մ3, ծծմբի պարունակությունը` 10 մգ/կգ-ից ոչ ավելի, թթվածնի զանգվածային մասը` 2,7 %-ից ոչ ավելի, օքսիդիչների ծավալային մասը, 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</si>
  <si>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 xml:space="preserve">Ցետանային թիվը 51-ից ոչ պակաս, ցետանային ցուցիչը-46-ից ոչ պակաս, խտությունը 15 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
</t>
  </si>
  <si>
    <t xml:space="preserve">Ցետանային թիվը 51-ից ոչ պակաս, ցետանային ցուցիչը-46-ից ոչ պակաս, խտությունը 15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
</t>
  </si>
  <si>
    <t>Օ5</t>
  </si>
  <si>
    <t>Չափաբաժին 4</t>
  </si>
  <si>
    <t>Չափաբաժին 5</t>
  </si>
  <si>
    <t>1--5</t>
  </si>
  <si>
    <t>Ծրագիր` 03.01.01.05</t>
  </si>
  <si>
    <t>16.05.2014թ.</t>
  </si>
  <si>
    <t xml:space="preserve">&lt;&lt;Մաքսհուր&gt;&gt; ՍՊԸ-ի գնային առաջարկն անհասանելի է: 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</si>
  <si>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&lt;&lt;Ֆլեշ&gt;&gt; ՍՊԸ-ն կատարել է գների նվազեցում: Բենզին &lt;&lt;Պրեմիում&gt;&gt; կտրոնով – 465 (չորս հարյուր վաթսունհինգ) ՀՀ դրամ (ներառյալ ԱԱՀ):
 - Բենզին &lt;&lt;Ռեգուլյար&gt;&gt;   կտրոնով – 450 (չորս հարյուր հիսուն) ՀՀ դրամ (ներառյալ ԱԱՀ):
 - Բենզին &lt;&lt;Ռեգուլյար&gt;&gt;    բաքով – 450 (չորս հարյուր հիսուն) ՀՀ դրամ (ներառյալ ԱԱՀ):
 - Դիզելային վառելիք  կտրոնով – 425 (չորս հարյուր քսանհինգ) ՀՀ դրամ:
 - Դիզելային վառելիք  բաքով – 425 (չորս հարյուր քսանհինգ) ՀՀ դրամ:</t>
  </si>
  <si>
    <t>Ծրագիր` 03.01.01.01</t>
  </si>
  <si>
    <t xml:space="preserve">ՀՀ ԿԱ Ո-ՇՀԱՊՁԲ-11/1-ԷԼ4-Վ2014ՏՎ/ՃՈ/ՏՎաբ/ՊՊԳՎ/Մ/3 </t>
  </si>
  <si>
    <t>17.06.2014թ.</t>
  </si>
  <si>
    <t>25.12.2014թ.</t>
  </si>
  <si>
    <t xml:space="preserve">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</si>
</sst>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u/>
      <sz val="8"/>
      <color theme="10"/>
      <name val="Calibri"/>
      <family val="2"/>
    </font>
    <font>
      <sz val="7"/>
      <color indexed="8"/>
      <name val="GHEA Grapalat"/>
      <family val="3"/>
    </font>
    <font>
      <b/>
      <i/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/>
    <xf numFmtId="0" fontId="1" fillId="0" borderId="7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0" fillId="0" borderId="9" xfId="0" applyBorder="1"/>
    <xf numFmtId="0" fontId="0" fillId="0" borderId="13" xfId="0" applyBorder="1"/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18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6" fillId="0" borderId="5" xfId="1" applyFont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flash@flashltd.am" TargetMode="External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3"/>
  <sheetViews>
    <sheetView tabSelected="1" topLeftCell="A103" zoomScale="160" zoomScaleNormal="160" workbookViewId="0">
      <selection activeCell="I72" activeCellId="2" sqref="I63 I69 I72"/>
    </sheetView>
  </sheetViews>
  <sheetFormatPr defaultRowHeight="9.75"/>
  <cols>
    <col min="1" max="1" width="0.7109375" style="2" customWidth="1"/>
    <col min="2" max="2" width="4.7109375" style="2" customWidth="1"/>
    <col min="3" max="3" width="18.28515625" style="2" customWidth="1"/>
    <col min="4" max="4" width="11.85546875" style="2" customWidth="1"/>
    <col min="5" max="5" width="9" style="2" customWidth="1"/>
    <col min="6" max="6" width="8.5703125" style="2" customWidth="1"/>
    <col min="7" max="7" width="8.42578125" style="2" customWidth="1"/>
    <col min="8" max="8" width="9" style="2" customWidth="1"/>
    <col min="9" max="9" width="37.42578125" style="2" customWidth="1"/>
    <col min="10" max="10" width="3.28515625" style="2" customWidth="1"/>
    <col min="11" max="16384" width="9.140625" style="2"/>
  </cols>
  <sheetData>
    <row r="1" spans="1:10" ht="15" customHeight="1">
      <c r="A1" s="105" t="s">
        <v>8</v>
      </c>
      <c r="B1" s="105"/>
      <c r="C1" s="105"/>
      <c r="D1" s="105"/>
      <c r="E1" s="105"/>
      <c r="F1" s="105"/>
      <c r="G1" s="105"/>
      <c r="H1" s="105"/>
      <c r="I1" s="105"/>
      <c r="J1" s="10"/>
    </row>
    <row r="2" spans="1:10" ht="9.75" customHeight="1">
      <c r="A2" s="45"/>
      <c r="B2" s="45"/>
      <c r="C2" s="45"/>
      <c r="D2" s="45"/>
      <c r="E2" s="45"/>
      <c r="F2" s="45"/>
      <c r="G2" s="45"/>
      <c r="H2" s="45"/>
      <c r="I2" s="45"/>
    </row>
    <row r="3" spans="1:10" ht="16.5" customHeight="1">
      <c r="A3" s="105" t="s">
        <v>9</v>
      </c>
      <c r="B3" s="105"/>
      <c r="C3" s="105"/>
      <c r="D3" s="105"/>
      <c r="E3" s="105"/>
      <c r="F3" s="105"/>
      <c r="G3" s="105"/>
      <c r="H3" s="105"/>
      <c r="I3" s="105"/>
      <c r="J3" s="10"/>
    </row>
    <row r="4" spans="1:10" ht="7.5" customHeight="1">
      <c r="A4" s="46"/>
      <c r="B4" s="46"/>
      <c r="C4" s="46"/>
      <c r="D4" s="46"/>
      <c r="E4" s="46"/>
      <c r="F4" s="46"/>
      <c r="G4" s="46"/>
      <c r="H4" s="46"/>
      <c r="I4" s="46"/>
    </row>
    <row r="5" spans="1:10" ht="14.25" customHeight="1">
      <c r="A5" s="105" t="s">
        <v>86</v>
      </c>
      <c r="B5" s="105"/>
      <c r="C5" s="105"/>
      <c r="D5" s="105"/>
      <c r="E5" s="105"/>
      <c r="F5" s="105"/>
      <c r="G5" s="105"/>
      <c r="H5" s="105"/>
      <c r="I5" s="105"/>
      <c r="J5" s="10"/>
    </row>
    <row r="6" spans="1:10" ht="34.5" customHeight="1">
      <c r="A6" s="106" t="s">
        <v>87</v>
      </c>
      <c r="B6" s="106"/>
      <c r="C6" s="106"/>
      <c r="D6" s="106"/>
      <c r="E6" s="106"/>
      <c r="F6" s="106"/>
      <c r="G6" s="106"/>
      <c r="H6" s="106"/>
      <c r="I6" s="106"/>
      <c r="J6" s="9"/>
    </row>
    <row r="7" spans="1:10" ht="12.75" customHeight="1">
      <c r="B7" s="92" t="s">
        <v>1</v>
      </c>
      <c r="C7" s="64"/>
      <c r="D7" s="64"/>
      <c r="E7" s="64"/>
      <c r="F7" s="64"/>
      <c r="G7" s="64"/>
      <c r="H7" s="64"/>
      <c r="I7" s="65"/>
    </row>
    <row r="8" spans="1:10" ht="22.5" customHeight="1">
      <c r="B8" s="107" t="s">
        <v>2</v>
      </c>
      <c r="C8" s="107" t="s">
        <v>3</v>
      </c>
      <c r="D8" s="107" t="s">
        <v>4</v>
      </c>
      <c r="E8" s="92" t="s">
        <v>5</v>
      </c>
      <c r="F8" s="94"/>
      <c r="G8" s="92" t="s">
        <v>83</v>
      </c>
      <c r="H8" s="94"/>
      <c r="I8" s="107" t="s">
        <v>6</v>
      </c>
    </row>
    <row r="9" spans="1:10" ht="12.75" customHeight="1">
      <c r="B9" s="113"/>
      <c r="C9" s="113"/>
      <c r="D9" s="113"/>
      <c r="E9" s="110" t="s">
        <v>81</v>
      </c>
      <c r="F9" s="107" t="s">
        <v>0</v>
      </c>
      <c r="G9" s="92" t="s">
        <v>7</v>
      </c>
      <c r="H9" s="94"/>
      <c r="I9" s="108"/>
    </row>
    <row r="10" spans="1:10" ht="12.75" customHeight="1">
      <c r="B10" s="113"/>
      <c r="C10" s="113"/>
      <c r="D10" s="113"/>
      <c r="E10" s="114"/>
      <c r="F10" s="113"/>
      <c r="G10" s="110" t="s">
        <v>81</v>
      </c>
      <c r="H10" s="107" t="s">
        <v>0</v>
      </c>
      <c r="I10" s="108"/>
    </row>
    <row r="11" spans="1:10" ht="18" customHeight="1">
      <c r="B11" s="112"/>
      <c r="C11" s="113"/>
      <c r="D11" s="112"/>
      <c r="E11" s="111"/>
      <c r="F11" s="112"/>
      <c r="G11" s="111"/>
      <c r="H11" s="112"/>
      <c r="I11" s="109"/>
    </row>
    <row r="12" spans="1:10" ht="167.25" customHeight="1">
      <c r="B12" s="38">
        <v>1</v>
      </c>
      <c r="C12" s="37" t="s">
        <v>102</v>
      </c>
      <c r="D12" s="47" t="s">
        <v>91</v>
      </c>
      <c r="E12" s="39">
        <v>48000</v>
      </c>
      <c r="F12" s="39">
        <v>48000</v>
      </c>
      <c r="G12" s="39">
        <v>465</v>
      </c>
      <c r="H12" s="39">
        <v>465</v>
      </c>
      <c r="I12" s="32" t="s">
        <v>104</v>
      </c>
    </row>
    <row r="13" spans="1:10" ht="187.5" customHeight="1">
      <c r="B13" s="49">
        <v>2</v>
      </c>
      <c r="C13" s="56" t="s">
        <v>88</v>
      </c>
      <c r="D13" s="30" t="s">
        <v>91</v>
      </c>
      <c r="E13" s="25">
        <v>817487</v>
      </c>
      <c r="F13" s="25">
        <v>817487</v>
      </c>
      <c r="G13" s="25">
        <v>450</v>
      </c>
      <c r="H13" s="25">
        <v>450</v>
      </c>
      <c r="I13" s="48" t="s">
        <v>92</v>
      </c>
    </row>
    <row r="14" spans="1:10" ht="211.5" customHeight="1">
      <c r="B14" s="49">
        <v>3</v>
      </c>
      <c r="C14" s="56" t="s">
        <v>89</v>
      </c>
      <c r="D14" s="30" t="s">
        <v>91</v>
      </c>
      <c r="E14" s="25">
        <v>225000</v>
      </c>
      <c r="F14" s="25">
        <v>225000</v>
      </c>
      <c r="G14" s="25">
        <v>450</v>
      </c>
      <c r="H14" s="25">
        <v>450</v>
      </c>
      <c r="I14" s="50" t="s">
        <v>105</v>
      </c>
    </row>
    <row r="15" spans="1:10" ht="139.5" customHeight="1">
      <c r="B15" s="31">
        <v>4</v>
      </c>
      <c r="C15" s="25" t="s">
        <v>90</v>
      </c>
      <c r="D15" s="30" t="s">
        <v>91</v>
      </c>
      <c r="E15" s="25">
        <v>16000</v>
      </c>
      <c r="F15" s="25">
        <v>16000</v>
      </c>
      <c r="G15" s="25">
        <v>425</v>
      </c>
      <c r="H15" s="25">
        <v>425</v>
      </c>
      <c r="I15" s="32" t="s">
        <v>106</v>
      </c>
    </row>
    <row r="16" spans="1:10" s="13" customFormat="1" ht="134.25" customHeight="1">
      <c r="B16" s="40">
        <v>5</v>
      </c>
      <c r="C16" s="37" t="s">
        <v>103</v>
      </c>
      <c r="D16" s="30" t="s">
        <v>91</v>
      </c>
      <c r="E16" s="24">
        <v>4000</v>
      </c>
      <c r="F16" s="24">
        <v>4000</v>
      </c>
      <c r="G16" s="41">
        <v>425</v>
      </c>
      <c r="H16" s="41">
        <v>425</v>
      </c>
      <c r="I16" s="32" t="s">
        <v>107</v>
      </c>
    </row>
    <row r="17" spans="2:9" ht="13.5" customHeight="1">
      <c r="B17" s="70"/>
      <c r="C17" s="71"/>
      <c r="D17" s="64"/>
      <c r="E17" s="71"/>
      <c r="F17" s="64"/>
      <c r="G17" s="71"/>
      <c r="H17" s="64"/>
      <c r="I17" s="72"/>
    </row>
    <row r="18" spans="2:9" ht="18.75" customHeight="1">
      <c r="B18" s="68" t="s">
        <v>10</v>
      </c>
      <c r="C18" s="73"/>
      <c r="D18" s="73"/>
      <c r="E18" s="73"/>
      <c r="F18" s="69"/>
      <c r="G18" s="74" t="s">
        <v>84</v>
      </c>
      <c r="H18" s="75"/>
      <c r="I18" s="76"/>
    </row>
    <row r="19" spans="2:9" ht="19.5" customHeight="1">
      <c r="B19" s="70"/>
      <c r="C19" s="99"/>
      <c r="D19" s="99"/>
      <c r="E19" s="99"/>
      <c r="F19" s="99"/>
      <c r="G19" s="99"/>
      <c r="H19" s="99"/>
      <c r="I19" s="100"/>
    </row>
    <row r="20" spans="2:9" ht="19.5" customHeight="1">
      <c r="B20" s="81" t="s">
        <v>11</v>
      </c>
      <c r="C20" s="82"/>
      <c r="D20" s="82"/>
      <c r="E20" s="82"/>
      <c r="F20" s="82"/>
      <c r="G20" s="82"/>
      <c r="H20" s="82"/>
      <c r="I20" s="83"/>
    </row>
    <row r="21" spans="2:9" ht="19.5" customHeight="1">
      <c r="B21" s="96" t="s">
        <v>12</v>
      </c>
      <c r="C21" s="96"/>
      <c r="D21" s="96" t="s">
        <v>13</v>
      </c>
      <c r="E21" s="96"/>
      <c r="F21" s="17" t="s">
        <v>14</v>
      </c>
      <c r="G21" s="17" t="s">
        <v>15</v>
      </c>
      <c r="H21" s="17" t="s">
        <v>16</v>
      </c>
      <c r="I21" s="23" t="s">
        <v>17</v>
      </c>
    </row>
    <row r="22" spans="2:9" ht="15.75" customHeight="1">
      <c r="B22" s="115" t="s">
        <v>80</v>
      </c>
      <c r="C22" s="115"/>
      <c r="D22" s="115" t="s">
        <v>51</v>
      </c>
      <c r="E22" s="115"/>
      <c r="F22" s="21" t="s">
        <v>51</v>
      </c>
      <c r="G22" s="51" t="s">
        <v>51</v>
      </c>
      <c r="H22" s="20" t="s">
        <v>52</v>
      </c>
      <c r="I22" s="20"/>
    </row>
    <row r="23" spans="2:9" ht="15.75" customHeight="1">
      <c r="B23" s="115" t="s">
        <v>80</v>
      </c>
      <c r="C23" s="115"/>
      <c r="D23" s="115" t="s">
        <v>51</v>
      </c>
      <c r="E23" s="115"/>
      <c r="F23" s="21" t="s">
        <v>51</v>
      </c>
      <c r="G23" s="21" t="s">
        <v>93</v>
      </c>
      <c r="H23" s="3"/>
      <c r="I23" s="20" t="s">
        <v>52</v>
      </c>
    </row>
    <row r="24" spans="2:9" ht="15.75" customHeight="1">
      <c r="B24" s="115" t="s">
        <v>80</v>
      </c>
      <c r="C24" s="115"/>
      <c r="D24" s="115" t="s">
        <v>51</v>
      </c>
      <c r="E24" s="115"/>
      <c r="F24" s="21" t="s">
        <v>51</v>
      </c>
      <c r="G24" s="42" t="s">
        <v>108</v>
      </c>
      <c r="H24" s="3"/>
      <c r="I24" s="20" t="s">
        <v>52</v>
      </c>
    </row>
    <row r="25" spans="2:9" ht="19.5" customHeight="1">
      <c r="B25" s="70"/>
      <c r="C25" s="64"/>
      <c r="D25" s="64"/>
      <c r="E25" s="64"/>
      <c r="F25" s="64"/>
      <c r="G25" s="64"/>
      <c r="H25" s="64"/>
      <c r="I25" s="100"/>
    </row>
    <row r="26" spans="2:9" ht="19.5" customHeight="1">
      <c r="B26" s="79" t="s">
        <v>18</v>
      </c>
      <c r="C26" s="79"/>
      <c r="D26" s="79"/>
      <c r="E26" s="79"/>
      <c r="F26" s="79"/>
      <c r="G26" s="104" t="s">
        <v>113</v>
      </c>
      <c r="H26" s="64"/>
      <c r="I26" s="65"/>
    </row>
    <row r="27" spans="2:9" ht="14.25" customHeight="1">
      <c r="B27" s="95" t="s">
        <v>68</v>
      </c>
      <c r="C27" s="101"/>
      <c r="D27" s="101"/>
      <c r="E27" s="101"/>
      <c r="F27" s="101"/>
      <c r="G27" s="16">
        <v>1</v>
      </c>
      <c r="H27" s="68"/>
      <c r="I27" s="69"/>
    </row>
    <row r="28" spans="2:9" ht="18" customHeight="1">
      <c r="B28" s="102"/>
      <c r="C28" s="103"/>
      <c r="D28" s="103"/>
      <c r="E28" s="103"/>
      <c r="F28" s="103"/>
      <c r="G28" s="16" t="s">
        <v>19</v>
      </c>
      <c r="H28" s="68"/>
      <c r="I28" s="69"/>
    </row>
    <row r="29" spans="2:9" ht="29.25" customHeight="1">
      <c r="B29" s="95" t="s">
        <v>22</v>
      </c>
      <c r="C29" s="101"/>
      <c r="D29" s="101"/>
      <c r="E29" s="101"/>
      <c r="F29" s="120"/>
      <c r="G29" s="18"/>
      <c r="H29" s="5" t="s">
        <v>20</v>
      </c>
      <c r="I29" s="5" t="s">
        <v>21</v>
      </c>
    </row>
    <row r="30" spans="2:9" ht="14.25" customHeight="1">
      <c r="B30" s="121"/>
      <c r="C30" s="122"/>
      <c r="D30" s="122"/>
      <c r="E30" s="122"/>
      <c r="F30" s="123"/>
      <c r="G30" s="16">
        <v>1</v>
      </c>
      <c r="H30" s="19"/>
      <c r="I30" s="19"/>
    </row>
    <row r="31" spans="2:9" ht="14.25" customHeight="1">
      <c r="B31" s="102"/>
      <c r="C31" s="103"/>
      <c r="D31" s="103"/>
      <c r="E31" s="103"/>
      <c r="F31" s="124"/>
      <c r="G31" s="16" t="s">
        <v>19</v>
      </c>
      <c r="H31" s="19"/>
      <c r="I31" s="19"/>
    </row>
    <row r="32" spans="2:9" ht="14.25" customHeight="1">
      <c r="B32" s="77"/>
      <c r="C32" s="119"/>
      <c r="D32" s="119"/>
      <c r="E32" s="119"/>
      <c r="F32" s="78"/>
      <c r="G32" s="3"/>
      <c r="H32" s="3"/>
      <c r="I32" s="3"/>
    </row>
    <row r="33" spans="2:9" ht="14.25" customHeight="1">
      <c r="B33" s="59"/>
      <c r="C33" s="60"/>
      <c r="D33" s="60"/>
      <c r="E33" s="60"/>
      <c r="F33" s="60"/>
      <c r="G33" s="60"/>
      <c r="H33" s="60"/>
      <c r="I33" s="59"/>
    </row>
    <row r="34" spans="2:9" ht="14.25" customHeight="1">
      <c r="B34" s="61" t="s">
        <v>23</v>
      </c>
      <c r="C34" s="61" t="s">
        <v>24</v>
      </c>
      <c r="D34" s="63" t="s">
        <v>25</v>
      </c>
      <c r="E34" s="64"/>
      <c r="F34" s="64"/>
      <c r="G34" s="64"/>
      <c r="H34" s="64"/>
      <c r="I34" s="65"/>
    </row>
    <row r="35" spans="2:9" ht="14.25" customHeight="1">
      <c r="B35" s="61"/>
      <c r="C35" s="61"/>
      <c r="D35" s="63" t="s">
        <v>26</v>
      </c>
      <c r="E35" s="64"/>
      <c r="F35" s="64"/>
      <c r="G35" s="64"/>
      <c r="H35" s="64"/>
      <c r="I35" s="65"/>
    </row>
    <row r="36" spans="2:9" ht="14.25" customHeight="1">
      <c r="B36" s="61"/>
      <c r="C36" s="61"/>
      <c r="D36" s="66" t="s">
        <v>27</v>
      </c>
      <c r="E36" s="67"/>
      <c r="F36" s="63" t="s">
        <v>28</v>
      </c>
      <c r="G36" s="67"/>
      <c r="H36" s="63" t="s">
        <v>29</v>
      </c>
      <c r="I36" s="65"/>
    </row>
    <row r="37" spans="2:9" ht="30.75" customHeight="1">
      <c r="B37" s="61"/>
      <c r="C37" s="62"/>
      <c r="D37" s="7" t="s">
        <v>81</v>
      </c>
      <c r="E37" s="8" t="s">
        <v>0</v>
      </c>
      <c r="F37" s="28" t="s">
        <v>81</v>
      </c>
      <c r="G37" s="8" t="s">
        <v>0</v>
      </c>
      <c r="H37" s="15" t="s">
        <v>81</v>
      </c>
      <c r="I37" s="8" t="s">
        <v>0</v>
      </c>
    </row>
    <row r="38" spans="2:9" ht="38.25" customHeight="1">
      <c r="B38" s="58" t="s">
        <v>30</v>
      </c>
      <c r="C38" s="31" t="s">
        <v>96</v>
      </c>
      <c r="D38" s="34">
        <v>387.5</v>
      </c>
      <c r="E38" s="34">
        <v>387.5</v>
      </c>
      <c r="F38" s="33">
        <f t="shared" ref="F38:F42" si="0">SUM(H38-D38)</f>
        <v>77.5</v>
      </c>
      <c r="G38" s="33">
        <f t="shared" ref="G38:G42" si="1">SUM(I38-E38)</f>
        <v>77.5</v>
      </c>
      <c r="H38" s="35">
        <f t="shared" ref="H38:H40" si="2">D38*12/10</f>
        <v>465</v>
      </c>
      <c r="I38" s="35">
        <f t="shared" ref="I38:I40" si="3">E38*12/10</f>
        <v>465</v>
      </c>
    </row>
    <row r="39" spans="2:9" ht="38.25" customHeight="1">
      <c r="B39" s="58" t="s">
        <v>94</v>
      </c>
      <c r="C39" s="31" t="s">
        <v>96</v>
      </c>
      <c r="D39" s="34">
        <v>375</v>
      </c>
      <c r="E39" s="34">
        <v>375</v>
      </c>
      <c r="F39" s="33">
        <f t="shared" si="0"/>
        <v>75</v>
      </c>
      <c r="G39" s="33">
        <f t="shared" si="1"/>
        <v>75</v>
      </c>
      <c r="H39" s="35">
        <f t="shared" si="2"/>
        <v>450</v>
      </c>
      <c r="I39" s="35">
        <f t="shared" si="3"/>
        <v>450</v>
      </c>
    </row>
    <row r="40" spans="2:9" ht="38.25" customHeight="1">
      <c r="B40" s="58" t="s">
        <v>95</v>
      </c>
      <c r="C40" s="31" t="s">
        <v>96</v>
      </c>
      <c r="D40" s="34">
        <v>375</v>
      </c>
      <c r="E40" s="34">
        <v>375</v>
      </c>
      <c r="F40" s="33">
        <f t="shared" si="0"/>
        <v>75</v>
      </c>
      <c r="G40" s="33">
        <f t="shared" si="1"/>
        <v>75</v>
      </c>
      <c r="H40" s="35">
        <f t="shared" si="2"/>
        <v>450</v>
      </c>
      <c r="I40" s="35">
        <f t="shared" si="3"/>
        <v>450</v>
      </c>
    </row>
    <row r="41" spans="2:9" ht="38.25" customHeight="1">
      <c r="B41" s="58" t="s">
        <v>109</v>
      </c>
      <c r="C41" s="31" t="s">
        <v>96</v>
      </c>
      <c r="D41" s="34">
        <v>425</v>
      </c>
      <c r="E41" s="34">
        <v>425</v>
      </c>
      <c r="F41" s="33">
        <f t="shared" si="0"/>
        <v>0</v>
      </c>
      <c r="G41" s="33">
        <f t="shared" si="1"/>
        <v>0</v>
      </c>
      <c r="H41" s="34">
        <v>425</v>
      </c>
      <c r="I41" s="34">
        <v>425</v>
      </c>
    </row>
    <row r="42" spans="2:9" ht="38.25" customHeight="1">
      <c r="B42" s="53" t="s">
        <v>110</v>
      </c>
      <c r="C42" s="31" t="s">
        <v>96</v>
      </c>
      <c r="D42" s="34">
        <v>425</v>
      </c>
      <c r="E42" s="34">
        <v>425</v>
      </c>
      <c r="F42" s="33">
        <f t="shared" si="0"/>
        <v>0</v>
      </c>
      <c r="G42" s="33">
        <f t="shared" si="1"/>
        <v>0</v>
      </c>
      <c r="H42" s="34">
        <v>425</v>
      </c>
      <c r="I42" s="34">
        <v>425</v>
      </c>
    </row>
    <row r="43" spans="2:9" ht="83.25" customHeight="1">
      <c r="B43" s="86" t="s">
        <v>31</v>
      </c>
      <c r="C43" s="87"/>
      <c r="D43" s="88"/>
      <c r="E43" s="92" t="s">
        <v>115</v>
      </c>
      <c r="F43" s="93"/>
      <c r="G43" s="93"/>
      <c r="H43" s="93"/>
      <c r="I43" s="94"/>
    </row>
    <row r="44" spans="2:9" ht="14.25" customHeight="1">
      <c r="B44" s="89"/>
      <c r="C44" s="90"/>
      <c r="D44" s="91"/>
      <c r="E44" s="92"/>
      <c r="F44" s="93"/>
      <c r="G44" s="93"/>
      <c r="H44" s="93"/>
      <c r="I44" s="94"/>
    </row>
    <row r="45" spans="2:9" ht="12.75" customHeight="1">
      <c r="B45" s="59"/>
      <c r="C45" s="59"/>
      <c r="D45" s="59"/>
      <c r="E45" s="59"/>
      <c r="F45" s="59"/>
      <c r="G45" s="59"/>
      <c r="H45" s="59"/>
      <c r="I45" s="59"/>
    </row>
    <row r="46" spans="2:9" ht="12.75" customHeight="1">
      <c r="B46" s="95" t="s">
        <v>32</v>
      </c>
      <c r="C46" s="73"/>
      <c r="D46" s="73"/>
      <c r="E46" s="73"/>
      <c r="F46" s="73"/>
      <c r="G46" s="73"/>
      <c r="H46" s="73"/>
      <c r="I46" s="69"/>
    </row>
    <row r="47" spans="2:9" ht="12.75" customHeight="1">
      <c r="B47" s="96" t="s">
        <v>35</v>
      </c>
      <c r="C47" s="97" t="s">
        <v>34</v>
      </c>
      <c r="D47" s="79" t="s">
        <v>33</v>
      </c>
      <c r="E47" s="80"/>
      <c r="F47" s="80"/>
      <c r="G47" s="79"/>
      <c r="H47" s="79"/>
      <c r="I47" s="79"/>
    </row>
    <row r="48" spans="2:9" ht="111" customHeight="1">
      <c r="B48" s="96"/>
      <c r="C48" s="98"/>
      <c r="D48" s="4" t="s">
        <v>36</v>
      </c>
      <c r="E48" s="12" t="s">
        <v>37</v>
      </c>
      <c r="F48" s="12" t="s">
        <v>78</v>
      </c>
      <c r="G48" s="11" t="s">
        <v>39</v>
      </c>
      <c r="H48" s="5" t="s">
        <v>38</v>
      </c>
      <c r="I48" s="1" t="s">
        <v>40</v>
      </c>
    </row>
    <row r="49" spans="2:9" ht="19.5" customHeight="1">
      <c r="B49" s="29" t="s">
        <v>85</v>
      </c>
      <c r="C49" s="29" t="s">
        <v>85</v>
      </c>
      <c r="D49" s="29" t="s">
        <v>85</v>
      </c>
      <c r="E49" s="29" t="s">
        <v>85</v>
      </c>
      <c r="F49" s="29" t="s">
        <v>85</v>
      </c>
      <c r="G49" s="29" t="s">
        <v>85</v>
      </c>
      <c r="H49" s="29" t="s">
        <v>85</v>
      </c>
      <c r="I49" s="29" t="s">
        <v>85</v>
      </c>
    </row>
    <row r="50" spans="2:9" ht="15" customHeight="1">
      <c r="B50" s="81" t="s">
        <v>82</v>
      </c>
      <c r="C50" s="82"/>
      <c r="D50" s="82"/>
      <c r="E50" s="82"/>
      <c r="F50" s="82"/>
      <c r="G50" s="82"/>
      <c r="H50" s="82"/>
      <c r="I50" s="83"/>
    </row>
    <row r="51" spans="2:9" ht="17.25" customHeight="1">
      <c r="B51" s="84" t="s">
        <v>31</v>
      </c>
      <c r="C51" s="85"/>
      <c r="D51" s="74" t="s">
        <v>114</v>
      </c>
      <c r="E51" s="75"/>
      <c r="F51" s="75"/>
      <c r="G51" s="75"/>
      <c r="H51" s="75"/>
      <c r="I51" s="76"/>
    </row>
    <row r="52" spans="2:9" ht="11.25" customHeight="1">
      <c r="B52" s="77"/>
      <c r="C52" s="78"/>
      <c r="D52" s="68"/>
      <c r="E52" s="73"/>
      <c r="F52" s="73"/>
      <c r="G52" s="73"/>
      <c r="H52" s="73"/>
      <c r="I52" s="69"/>
    </row>
    <row r="53" spans="2:9" ht="12.75" customHeight="1">
      <c r="B53" s="116"/>
      <c r="C53" s="117"/>
      <c r="D53" s="117"/>
      <c r="E53" s="117"/>
      <c r="F53" s="117"/>
      <c r="G53" s="117"/>
      <c r="H53" s="117"/>
      <c r="I53" s="118"/>
    </row>
    <row r="54" spans="2:9" ht="13.5" customHeight="1">
      <c r="B54" s="77"/>
      <c r="C54" s="119"/>
      <c r="D54" s="119"/>
      <c r="E54" s="119"/>
      <c r="F54" s="119"/>
      <c r="G54" s="119"/>
      <c r="H54" s="119"/>
      <c r="I54" s="78"/>
    </row>
    <row r="55" spans="2:9" ht="17.25" customHeight="1">
      <c r="B55" s="107" t="s">
        <v>2</v>
      </c>
      <c r="C55" s="107" t="s">
        <v>41</v>
      </c>
      <c r="D55" s="68" t="s">
        <v>42</v>
      </c>
      <c r="E55" s="73"/>
      <c r="F55" s="73"/>
      <c r="G55" s="73"/>
      <c r="H55" s="73"/>
      <c r="I55" s="69"/>
    </row>
    <row r="56" spans="2:9" ht="17.25" customHeight="1">
      <c r="B56" s="113"/>
      <c r="C56" s="113"/>
      <c r="D56" s="107" t="s">
        <v>43</v>
      </c>
      <c r="E56" s="107" t="s">
        <v>44</v>
      </c>
      <c r="F56" s="107" t="s">
        <v>45</v>
      </c>
      <c r="G56" s="107" t="s">
        <v>46</v>
      </c>
      <c r="H56" s="92" t="s">
        <v>47</v>
      </c>
      <c r="I56" s="94"/>
    </row>
    <row r="57" spans="2:9" ht="17.25" customHeight="1">
      <c r="B57" s="113"/>
      <c r="C57" s="113"/>
      <c r="D57" s="113"/>
      <c r="E57" s="113"/>
      <c r="F57" s="113"/>
      <c r="G57" s="113"/>
      <c r="H57" s="68" t="s">
        <v>26</v>
      </c>
      <c r="I57" s="69"/>
    </row>
    <row r="58" spans="2:9" ht="27.75" customHeight="1">
      <c r="B58" s="112"/>
      <c r="C58" s="112"/>
      <c r="D58" s="112"/>
      <c r="E58" s="112"/>
      <c r="F58" s="112"/>
      <c r="G58" s="112"/>
      <c r="H58" s="28" t="s">
        <v>81</v>
      </c>
      <c r="I58" s="22" t="s">
        <v>29</v>
      </c>
    </row>
    <row r="59" spans="2:9" ht="15.75" customHeight="1">
      <c r="B59" s="26" t="s">
        <v>48</v>
      </c>
      <c r="C59" s="138" t="s">
        <v>96</v>
      </c>
      <c r="D59" s="107" t="s">
        <v>117</v>
      </c>
      <c r="E59" s="139" t="s">
        <v>118</v>
      </c>
      <c r="F59" s="79" t="s">
        <v>119</v>
      </c>
      <c r="G59" s="79"/>
      <c r="H59" s="129" t="s">
        <v>116</v>
      </c>
      <c r="I59" s="130"/>
    </row>
    <row r="60" spans="2:9" ht="15.75" customHeight="1">
      <c r="B60" s="36">
        <v>1</v>
      </c>
      <c r="C60" s="94"/>
      <c r="D60" s="113"/>
      <c r="E60" s="139"/>
      <c r="F60" s="79"/>
      <c r="G60" s="79"/>
      <c r="H60" s="54">
        <v>22320000</v>
      </c>
      <c r="I60" s="52">
        <f>SUM(H60)</f>
        <v>22320000</v>
      </c>
    </row>
    <row r="61" spans="2:9" ht="15.75" customHeight="1">
      <c r="B61" s="36">
        <v>2</v>
      </c>
      <c r="C61" s="94"/>
      <c r="D61" s="113"/>
      <c r="E61" s="139"/>
      <c r="F61" s="79"/>
      <c r="G61" s="79"/>
      <c r="H61" s="54">
        <v>152004600</v>
      </c>
      <c r="I61" s="52">
        <f t="shared" ref="I61:I71" si="4">SUM(H61)</f>
        <v>152004600</v>
      </c>
    </row>
    <row r="62" spans="2:9" ht="15.75" customHeight="1">
      <c r="B62" s="44">
        <v>3</v>
      </c>
      <c r="C62" s="94"/>
      <c r="D62" s="113"/>
      <c r="E62" s="139"/>
      <c r="F62" s="79"/>
      <c r="G62" s="79"/>
      <c r="H62" s="54">
        <v>67500000</v>
      </c>
      <c r="I62" s="52">
        <f t="shared" si="4"/>
        <v>67500000</v>
      </c>
    </row>
    <row r="63" spans="2:9" ht="15.75" customHeight="1">
      <c r="B63" s="27" t="s">
        <v>49</v>
      </c>
      <c r="C63" s="94"/>
      <c r="D63" s="113"/>
      <c r="E63" s="139"/>
      <c r="F63" s="79"/>
      <c r="G63" s="79"/>
      <c r="H63" s="57" t="s">
        <v>50</v>
      </c>
      <c r="I63" s="55">
        <f>SUM(I60:I62)</f>
        <v>241824600</v>
      </c>
    </row>
    <row r="64" spans="2:9" ht="15.75" customHeight="1">
      <c r="B64" s="26" t="s">
        <v>48</v>
      </c>
      <c r="C64" s="94"/>
      <c r="D64" s="113"/>
      <c r="E64" s="139"/>
      <c r="F64" s="79"/>
      <c r="G64" s="79"/>
      <c r="H64" s="129" t="s">
        <v>97</v>
      </c>
      <c r="I64" s="130"/>
    </row>
    <row r="65" spans="2:9" ht="15.75" customHeight="1">
      <c r="B65" s="44">
        <v>2</v>
      </c>
      <c r="C65" s="94"/>
      <c r="D65" s="113"/>
      <c r="E65" s="139"/>
      <c r="F65" s="79"/>
      <c r="G65" s="79"/>
      <c r="H65" s="52">
        <v>211179150</v>
      </c>
      <c r="I65" s="52">
        <f t="shared" si="4"/>
        <v>211179150</v>
      </c>
    </row>
    <row r="66" spans="2:9" ht="15.75" customHeight="1">
      <c r="B66" s="44">
        <v>3</v>
      </c>
      <c r="C66" s="94"/>
      <c r="D66" s="113"/>
      <c r="E66" s="139"/>
      <c r="F66" s="79"/>
      <c r="G66" s="79"/>
      <c r="H66" s="54">
        <v>33750000</v>
      </c>
      <c r="I66" s="52">
        <f t="shared" si="4"/>
        <v>33750000</v>
      </c>
    </row>
    <row r="67" spans="2:9" ht="15.75" customHeight="1">
      <c r="B67" s="44">
        <v>4</v>
      </c>
      <c r="C67" s="94"/>
      <c r="D67" s="113"/>
      <c r="E67" s="139"/>
      <c r="F67" s="79"/>
      <c r="G67" s="79"/>
      <c r="H67" s="54">
        <v>6800000</v>
      </c>
      <c r="I67" s="52">
        <f t="shared" si="4"/>
        <v>6800000</v>
      </c>
    </row>
    <row r="68" spans="2:9" ht="15.75" customHeight="1">
      <c r="B68" s="44">
        <v>5</v>
      </c>
      <c r="C68" s="94"/>
      <c r="D68" s="113"/>
      <c r="E68" s="139"/>
      <c r="F68" s="79"/>
      <c r="G68" s="79"/>
      <c r="H68" s="54">
        <v>1700000</v>
      </c>
      <c r="I68" s="52">
        <f t="shared" si="4"/>
        <v>1700000</v>
      </c>
    </row>
    <row r="69" spans="2:9" ht="15.75" customHeight="1">
      <c r="B69" s="27" t="s">
        <v>49</v>
      </c>
      <c r="C69" s="94"/>
      <c r="D69" s="113"/>
      <c r="E69" s="139"/>
      <c r="F69" s="79"/>
      <c r="G69" s="79"/>
      <c r="H69" s="57" t="s">
        <v>50</v>
      </c>
      <c r="I69" s="55">
        <f>SUM(I64:I68)</f>
        <v>253429150</v>
      </c>
    </row>
    <row r="70" spans="2:9" ht="15.75" customHeight="1">
      <c r="B70" s="26" t="s">
        <v>48</v>
      </c>
      <c r="C70" s="94"/>
      <c r="D70" s="113"/>
      <c r="E70" s="139"/>
      <c r="F70" s="79"/>
      <c r="G70" s="79"/>
      <c r="H70" s="129" t="s">
        <v>112</v>
      </c>
      <c r="I70" s="130"/>
    </row>
    <row r="71" spans="2:9" ht="15.75" customHeight="1">
      <c r="B71" s="44">
        <v>2</v>
      </c>
      <c r="C71" s="94"/>
      <c r="D71" s="113"/>
      <c r="E71" s="139"/>
      <c r="F71" s="79"/>
      <c r="G71" s="79"/>
      <c r="H71" s="54">
        <v>4685400</v>
      </c>
      <c r="I71" s="52">
        <f t="shared" si="4"/>
        <v>4685400</v>
      </c>
    </row>
    <row r="72" spans="2:9" ht="15.75" customHeight="1">
      <c r="B72" s="27" t="s">
        <v>49</v>
      </c>
      <c r="C72" s="79"/>
      <c r="D72" s="112"/>
      <c r="E72" s="139"/>
      <c r="F72" s="79"/>
      <c r="G72" s="68"/>
      <c r="H72" s="57" t="s">
        <v>50</v>
      </c>
      <c r="I72" s="55">
        <f>SUM(I71:I71)</f>
        <v>4685400</v>
      </c>
    </row>
    <row r="73" spans="2:9" ht="12.75" customHeight="1">
      <c r="B73" s="68" t="s">
        <v>53</v>
      </c>
      <c r="C73" s="73"/>
      <c r="D73" s="73"/>
      <c r="E73" s="73"/>
      <c r="F73" s="73"/>
      <c r="G73" s="73"/>
      <c r="H73" s="73"/>
      <c r="I73" s="69"/>
    </row>
    <row r="74" spans="2:9" ht="45" customHeight="1">
      <c r="B74" s="18" t="s">
        <v>79</v>
      </c>
      <c r="C74" s="6" t="s">
        <v>41</v>
      </c>
      <c r="D74" s="92" t="s">
        <v>54</v>
      </c>
      <c r="E74" s="94"/>
      <c r="F74" s="92" t="s">
        <v>55</v>
      </c>
      <c r="G74" s="94"/>
      <c r="H74" s="22" t="s">
        <v>69</v>
      </c>
      <c r="I74" s="22" t="s">
        <v>56</v>
      </c>
    </row>
    <row r="75" spans="2:9" ht="39" customHeight="1">
      <c r="B75" s="24" t="s">
        <v>111</v>
      </c>
      <c r="C75" s="25" t="s">
        <v>96</v>
      </c>
      <c r="D75" s="127" t="s">
        <v>101</v>
      </c>
      <c r="E75" s="128"/>
      <c r="F75" s="125" t="s">
        <v>100</v>
      </c>
      <c r="G75" s="126"/>
      <c r="H75" s="25" t="s">
        <v>99</v>
      </c>
      <c r="I75" s="25" t="s">
        <v>98</v>
      </c>
    </row>
    <row r="76" spans="2:9" ht="15.75" customHeight="1">
      <c r="B76" s="116"/>
      <c r="C76" s="117"/>
      <c r="D76" s="117"/>
      <c r="E76" s="117"/>
      <c r="F76" s="117"/>
      <c r="G76" s="117"/>
      <c r="H76" s="117"/>
      <c r="I76" s="118"/>
    </row>
    <row r="77" spans="2:9" ht="29.25" customHeight="1">
      <c r="B77" s="68" t="s">
        <v>31</v>
      </c>
      <c r="C77" s="73"/>
      <c r="D77" s="69"/>
      <c r="E77" s="74" t="s">
        <v>19</v>
      </c>
      <c r="F77" s="75"/>
      <c r="G77" s="75"/>
      <c r="H77" s="75"/>
      <c r="I77" s="76"/>
    </row>
    <row r="78" spans="2:9" ht="12" customHeight="1">
      <c r="B78" s="134" t="s">
        <v>19</v>
      </c>
      <c r="C78" s="135"/>
      <c r="D78" s="136"/>
      <c r="E78" s="134" t="s">
        <v>19</v>
      </c>
      <c r="F78" s="135"/>
      <c r="G78" s="135"/>
      <c r="H78" s="135"/>
      <c r="I78" s="136"/>
    </row>
    <row r="79" spans="2:9" ht="12" customHeight="1">
      <c r="B79" s="70"/>
      <c r="C79" s="99"/>
      <c r="D79" s="99"/>
      <c r="E79" s="99"/>
      <c r="F79" s="99"/>
      <c r="G79" s="99"/>
      <c r="H79" s="99"/>
      <c r="I79" s="100"/>
    </row>
    <row r="80" spans="2:9" ht="40.5" customHeight="1">
      <c r="B80" s="74" t="s">
        <v>57</v>
      </c>
      <c r="C80" s="75"/>
      <c r="D80" s="75"/>
      <c r="E80" s="137"/>
      <c r="F80" s="137"/>
      <c r="G80" s="137"/>
      <c r="H80" s="137"/>
      <c r="I80" s="137"/>
    </row>
    <row r="81" spans="2:9" ht="13.5" customHeight="1">
      <c r="B81" s="131"/>
      <c r="C81" s="132"/>
      <c r="D81" s="132"/>
      <c r="E81" s="132"/>
      <c r="F81" s="132"/>
      <c r="G81" s="132"/>
      <c r="H81" s="132"/>
      <c r="I81" s="133"/>
    </row>
    <row r="82" spans="2:9" ht="53.25" customHeight="1">
      <c r="B82" s="74" t="s">
        <v>58</v>
      </c>
      <c r="C82" s="75"/>
      <c r="D82" s="76"/>
      <c r="E82" s="14"/>
      <c r="F82" s="14"/>
      <c r="G82" s="14"/>
      <c r="H82" s="14"/>
      <c r="I82" s="14"/>
    </row>
    <row r="83" spans="2:9" ht="13.5" customHeight="1">
      <c r="B83" s="131"/>
      <c r="C83" s="132"/>
      <c r="D83" s="132"/>
      <c r="E83" s="132"/>
      <c r="F83" s="132"/>
      <c r="G83" s="132"/>
      <c r="H83" s="132"/>
      <c r="I83" s="133"/>
    </row>
    <row r="84" spans="2:9" ht="33.75" customHeight="1">
      <c r="B84" s="74" t="s">
        <v>59</v>
      </c>
      <c r="C84" s="75"/>
      <c r="D84" s="76"/>
      <c r="E84" s="14"/>
      <c r="F84" s="14"/>
      <c r="G84" s="14"/>
      <c r="H84" s="14"/>
      <c r="I84" s="14"/>
    </row>
    <row r="85" spans="2:9" ht="12" customHeight="1">
      <c r="B85" s="131"/>
      <c r="C85" s="132"/>
      <c r="D85" s="132"/>
      <c r="E85" s="132"/>
      <c r="F85" s="132"/>
      <c r="G85" s="132"/>
      <c r="H85" s="132"/>
      <c r="I85" s="133"/>
    </row>
    <row r="86" spans="2:9" ht="12" customHeight="1">
      <c r="B86" s="74" t="s">
        <v>60</v>
      </c>
      <c r="C86" s="75"/>
      <c r="D86" s="76"/>
      <c r="E86" s="14"/>
      <c r="F86" s="14"/>
      <c r="G86" s="14"/>
      <c r="H86" s="14"/>
      <c r="I86" s="14"/>
    </row>
    <row r="87" spans="2:9" ht="12" customHeight="1">
      <c r="B87" s="116"/>
      <c r="C87" s="117"/>
      <c r="D87" s="117"/>
      <c r="E87" s="117"/>
      <c r="F87" s="117"/>
      <c r="G87" s="117"/>
      <c r="H87" s="117"/>
      <c r="I87" s="118"/>
    </row>
    <row r="88" spans="2:9" ht="12" customHeight="1">
      <c r="B88" s="68" t="s">
        <v>61</v>
      </c>
      <c r="C88" s="73"/>
      <c r="D88" s="73"/>
      <c r="E88" s="73"/>
      <c r="F88" s="73"/>
      <c r="G88" s="73"/>
      <c r="H88" s="73"/>
      <c r="I88" s="69"/>
    </row>
    <row r="89" spans="2:9" ht="12" customHeight="1">
      <c r="B89" s="68" t="s">
        <v>62</v>
      </c>
      <c r="C89" s="73"/>
      <c r="D89" s="69"/>
      <c r="E89" s="68" t="s">
        <v>64</v>
      </c>
      <c r="F89" s="73"/>
      <c r="G89" s="69"/>
      <c r="H89" s="68" t="s">
        <v>65</v>
      </c>
      <c r="I89" s="69"/>
    </row>
    <row r="90" spans="2:9" ht="12" customHeight="1">
      <c r="B90" s="68" t="s">
        <v>63</v>
      </c>
      <c r="C90" s="73"/>
      <c r="D90" s="69"/>
      <c r="E90" s="68">
        <v>10596152</v>
      </c>
      <c r="F90" s="73"/>
      <c r="G90" s="69"/>
      <c r="H90" s="140" t="s">
        <v>66</v>
      </c>
      <c r="I90" s="69"/>
    </row>
    <row r="91" spans="2:9" ht="14.25" customHeight="1">
      <c r="B91" s="101" t="s">
        <v>67</v>
      </c>
      <c r="C91" s="101"/>
      <c r="D91" s="101"/>
    </row>
    <row r="92" spans="2:9" ht="14.25" customHeight="1">
      <c r="B92" s="141"/>
      <c r="C92" s="141"/>
      <c r="D92" s="141"/>
    </row>
    <row r="93" spans="2:9" ht="14.25" customHeight="1">
      <c r="B93" s="43"/>
      <c r="C93" s="43"/>
      <c r="D93" s="43"/>
    </row>
    <row r="94" spans="2:9" ht="14.25" customHeight="1">
      <c r="B94" s="43"/>
      <c r="C94" s="43"/>
      <c r="D94" s="43"/>
    </row>
    <row r="95" spans="2:9" ht="14.25" customHeight="1">
      <c r="B95" s="43"/>
      <c r="C95" s="43"/>
      <c r="D95" s="43"/>
    </row>
    <row r="96" spans="2:9" ht="14.25" customHeight="1">
      <c r="B96" s="43"/>
      <c r="C96" s="43"/>
      <c r="D96" s="43"/>
    </row>
    <row r="97" spans="1:9" ht="14.25" customHeight="1">
      <c r="B97" s="43"/>
      <c r="C97" s="43"/>
      <c r="D97" s="43"/>
    </row>
    <row r="98" spans="1:9" ht="14.25" customHeight="1">
      <c r="A98" s="2" t="s">
        <v>120</v>
      </c>
      <c r="B98" s="43"/>
      <c r="C98" s="43"/>
      <c r="D98" s="43"/>
    </row>
    <row r="99" spans="1:9" ht="14.25" customHeight="1">
      <c r="B99" s="43"/>
      <c r="C99" s="43"/>
      <c r="D99" s="43"/>
    </row>
    <row r="100" spans="1:9" ht="14.25" customHeight="1">
      <c r="B100" s="43"/>
      <c r="C100" s="43"/>
      <c r="D100" s="43"/>
    </row>
    <row r="101" spans="1:9" ht="14.25" customHeight="1">
      <c r="B101" s="43"/>
      <c r="C101" s="43"/>
      <c r="D101" s="43"/>
    </row>
    <row r="102" spans="1:9" ht="14.25" customHeight="1">
      <c r="B102" s="43"/>
      <c r="C102" s="43"/>
      <c r="D102" s="43"/>
    </row>
    <row r="103" spans="1:9" ht="14.25" customHeight="1">
      <c r="B103" s="43"/>
      <c r="C103" s="43"/>
      <c r="D103" s="43"/>
    </row>
    <row r="104" spans="1:9" ht="14.25" customHeight="1">
      <c r="B104" s="144"/>
      <c r="C104" s="144"/>
      <c r="D104" s="144"/>
    </row>
    <row r="105" spans="1:9" ht="18" customHeight="1">
      <c r="B105" s="142" t="s">
        <v>75</v>
      </c>
      <c r="C105" s="142"/>
      <c r="D105" s="142"/>
      <c r="E105" s="142"/>
      <c r="F105" s="142"/>
      <c r="G105" s="142"/>
      <c r="H105" s="142"/>
      <c r="I105" s="142"/>
    </row>
    <row r="106" spans="1:9" ht="18.75" customHeight="1">
      <c r="B106" s="142" t="s">
        <v>76</v>
      </c>
      <c r="C106" s="142"/>
      <c r="D106" s="142"/>
      <c r="E106" s="142"/>
      <c r="F106" s="142"/>
      <c r="G106" s="142"/>
      <c r="H106" s="142"/>
      <c r="I106" s="142"/>
    </row>
    <row r="107" spans="1:9" ht="18.75" customHeight="1">
      <c r="B107" s="142" t="s">
        <v>70</v>
      </c>
      <c r="C107" s="142"/>
      <c r="D107" s="142"/>
      <c r="E107" s="142"/>
      <c r="F107" s="142"/>
      <c r="G107" s="142"/>
      <c r="H107" s="142"/>
      <c r="I107" s="142"/>
    </row>
    <row r="108" spans="1:9" ht="18.75" customHeight="1">
      <c r="B108" s="142" t="s">
        <v>71</v>
      </c>
      <c r="C108" s="142"/>
      <c r="D108" s="142"/>
      <c r="E108" s="142"/>
      <c r="F108" s="142"/>
      <c r="G108" s="142"/>
      <c r="H108" s="142"/>
      <c r="I108" s="142"/>
    </row>
    <row r="109" spans="1:9" ht="18.75" customHeight="1">
      <c r="B109" s="142" t="s">
        <v>72</v>
      </c>
      <c r="C109" s="142"/>
      <c r="D109" s="142"/>
      <c r="E109" s="142"/>
      <c r="F109" s="142"/>
      <c r="G109" s="142"/>
      <c r="H109" s="142"/>
      <c r="I109" s="142"/>
    </row>
    <row r="110" spans="1:9" ht="18.75" customHeight="1">
      <c r="B110" s="142" t="s">
        <v>73</v>
      </c>
      <c r="C110" s="142"/>
      <c r="D110" s="142"/>
      <c r="E110" s="142"/>
      <c r="F110" s="142"/>
      <c r="G110" s="142"/>
      <c r="H110" s="142"/>
      <c r="I110" s="142"/>
    </row>
    <row r="111" spans="1:9" ht="18.75" customHeight="1">
      <c r="B111" s="142" t="s">
        <v>77</v>
      </c>
      <c r="C111" s="142"/>
      <c r="D111" s="142"/>
      <c r="E111" s="142"/>
      <c r="F111" s="142"/>
      <c r="G111" s="142"/>
      <c r="H111" s="142"/>
      <c r="I111" s="142"/>
    </row>
    <row r="112" spans="1:9" ht="18.75" customHeight="1">
      <c r="B112" s="142" t="s">
        <v>74</v>
      </c>
      <c r="C112" s="142"/>
      <c r="D112" s="142"/>
      <c r="E112" s="142"/>
      <c r="F112" s="142"/>
      <c r="G112" s="142"/>
      <c r="H112" s="142"/>
      <c r="I112" s="142"/>
    </row>
    <row r="113" spans="2:9" ht="18.75" customHeight="1">
      <c r="B113" s="143"/>
      <c r="C113" s="143"/>
      <c r="D113" s="143"/>
      <c r="E113" s="143"/>
      <c r="F113" s="143"/>
      <c r="G113" s="143"/>
      <c r="H113" s="143"/>
      <c r="I113" s="143"/>
    </row>
  </sheetData>
  <mergeCells count="116">
    <mergeCell ref="B107:I107"/>
    <mergeCell ref="B108:I108"/>
    <mergeCell ref="B109:I109"/>
    <mergeCell ref="B110:I110"/>
    <mergeCell ref="B111:I111"/>
    <mergeCell ref="B112:I112"/>
    <mergeCell ref="B113:I113"/>
    <mergeCell ref="B104:D104"/>
    <mergeCell ref="B90:D90"/>
    <mergeCell ref="E89:G89"/>
    <mergeCell ref="E90:G90"/>
    <mergeCell ref="H89:I89"/>
    <mergeCell ref="H90:I90"/>
    <mergeCell ref="B91:D92"/>
    <mergeCell ref="B105:I105"/>
    <mergeCell ref="B106:I106"/>
    <mergeCell ref="B82:D82"/>
    <mergeCell ref="B83:I83"/>
    <mergeCell ref="B84:D84"/>
    <mergeCell ref="B85:I85"/>
    <mergeCell ref="B86:D86"/>
    <mergeCell ref="B87:I87"/>
    <mergeCell ref="B88:I88"/>
    <mergeCell ref="B89:D89"/>
    <mergeCell ref="F75:G75"/>
    <mergeCell ref="D75:E75"/>
    <mergeCell ref="H59:I59"/>
    <mergeCell ref="B79:I79"/>
    <mergeCell ref="B81:I81"/>
    <mergeCell ref="E77:I77"/>
    <mergeCell ref="B77:D77"/>
    <mergeCell ref="E78:I78"/>
    <mergeCell ref="B78:D78"/>
    <mergeCell ref="B80:D80"/>
    <mergeCell ref="E80:I80"/>
    <mergeCell ref="B76:I76"/>
    <mergeCell ref="C59:C72"/>
    <mergeCell ref="D59:D72"/>
    <mergeCell ref="E59:E72"/>
    <mergeCell ref="F59:F72"/>
    <mergeCell ref="G59:G72"/>
    <mergeCell ref="H64:I64"/>
    <mergeCell ref="H70:I70"/>
    <mergeCell ref="B21:C21"/>
    <mergeCell ref="B22:C22"/>
    <mergeCell ref="B24:C24"/>
    <mergeCell ref="D21:E21"/>
    <mergeCell ref="D22:E22"/>
    <mergeCell ref="D24:E24"/>
    <mergeCell ref="B73:I73"/>
    <mergeCell ref="D74:E74"/>
    <mergeCell ref="F74:G74"/>
    <mergeCell ref="D56:D58"/>
    <mergeCell ref="E56:E58"/>
    <mergeCell ref="F56:F58"/>
    <mergeCell ref="G56:G58"/>
    <mergeCell ref="B53:I53"/>
    <mergeCell ref="B54:I54"/>
    <mergeCell ref="B55:B58"/>
    <mergeCell ref="C55:C58"/>
    <mergeCell ref="D55:I55"/>
    <mergeCell ref="H56:I56"/>
    <mergeCell ref="H57:I57"/>
    <mergeCell ref="B23:C23"/>
    <mergeCell ref="D23:E23"/>
    <mergeCell ref="B29:F31"/>
    <mergeCell ref="B32:F32"/>
    <mergeCell ref="A1:I1"/>
    <mergeCell ref="A3:I3"/>
    <mergeCell ref="A5:I5"/>
    <mergeCell ref="A6:I6"/>
    <mergeCell ref="I8:I11"/>
    <mergeCell ref="B7:I7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7:I17"/>
    <mergeCell ref="B18:F18"/>
    <mergeCell ref="G18:I18"/>
    <mergeCell ref="B52:C52"/>
    <mergeCell ref="D51:I51"/>
    <mergeCell ref="D52:I52"/>
    <mergeCell ref="D47:I47"/>
    <mergeCell ref="B50:I50"/>
    <mergeCell ref="B51:C51"/>
    <mergeCell ref="B43:D43"/>
    <mergeCell ref="B44:D44"/>
    <mergeCell ref="E43:I43"/>
    <mergeCell ref="E44:I44"/>
    <mergeCell ref="B46:I46"/>
    <mergeCell ref="B47:B48"/>
    <mergeCell ref="C47:C48"/>
    <mergeCell ref="B45:I45"/>
    <mergeCell ref="B19:I19"/>
    <mergeCell ref="B20:I20"/>
    <mergeCell ref="B25:I25"/>
    <mergeCell ref="B26:F26"/>
    <mergeCell ref="B27:F28"/>
    <mergeCell ref="G26:I26"/>
    <mergeCell ref="H27:I27"/>
    <mergeCell ref="B33:I33"/>
    <mergeCell ref="B34:B37"/>
    <mergeCell ref="C34:C37"/>
    <mergeCell ref="D34:I34"/>
    <mergeCell ref="D35:I35"/>
    <mergeCell ref="D36:E36"/>
    <mergeCell ref="F36:G36"/>
    <mergeCell ref="H36:I36"/>
    <mergeCell ref="H28:I28"/>
  </mergeCells>
  <hyperlinks>
    <hyperlink ref="H90" r:id="rId1"/>
    <hyperlink ref="F75" r:id="rId2"/>
  </hyperlinks>
  <pageMargins left="0.23622047244094491" right="0.23622047244094491" top="0.74803149606299213" bottom="0.74803149606299213" header="0.31496062992125984" footer="0.31496062992125984"/>
  <pageSetup scale="95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2014-06-18T05:50:33Z</dcterms:modified>
</cp:coreProperties>
</file>